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2995" windowHeight="7485"/>
  </bookViews>
  <sheets>
    <sheet name="Blood Banking" sheetId="1" r:id="rId1"/>
  </sheets>
  <calcPr calcId="144525"/>
</workbook>
</file>

<file path=xl/calcChain.xml><?xml version="1.0" encoding="utf-8"?>
<calcChain xmlns="http://schemas.openxmlformats.org/spreadsheetml/2006/main">
  <c r="J36" i="1" l="1"/>
  <c r="I29" i="1"/>
  <c r="I28" i="1"/>
  <c r="I27" i="1"/>
  <c r="I26" i="1"/>
  <c r="H20" i="1"/>
  <c r="G19" i="1"/>
  <c r="I35" i="1" l="1"/>
</calcChain>
</file>

<file path=xl/sharedStrings.xml><?xml version="1.0" encoding="utf-8"?>
<sst xmlns="http://schemas.openxmlformats.org/spreadsheetml/2006/main" count="131" uniqueCount="112">
  <si>
    <t>Forecast/Share Data</t>
  </si>
  <si>
    <t>Select Analyses</t>
  </si>
  <si>
    <t>All Tests</t>
  </si>
  <si>
    <t>All Forecasts/Shares</t>
  </si>
  <si>
    <t>All Analyses</t>
  </si>
  <si>
    <t>All Companies</t>
  </si>
  <si>
    <t>Competitive Profiles</t>
  </si>
  <si>
    <t>Abbott</t>
  </si>
  <si>
    <t>Typing, Grouping Tests</t>
  </si>
  <si>
    <t>Instrumentation</t>
  </si>
  <si>
    <t>3 countries</t>
  </si>
  <si>
    <t>Opportunities</t>
  </si>
  <si>
    <t>Becton Dickinson</t>
  </si>
  <si>
    <t>Test Methods</t>
  </si>
  <si>
    <t>Biokit</t>
  </si>
  <si>
    <t>ABO</t>
  </si>
  <si>
    <t>Technologies</t>
  </si>
  <si>
    <t>bioMerieux</t>
  </si>
  <si>
    <t xml:space="preserve">Supplier Shares </t>
  </si>
  <si>
    <t>Antibody Panels</t>
  </si>
  <si>
    <t>Bio-Rad</t>
  </si>
  <si>
    <t>Ab Screening/IAT</t>
  </si>
  <si>
    <t>Diagast</t>
  </si>
  <si>
    <t>Antigen Typing</t>
  </si>
  <si>
    <t>DiaSorin</t>
  </si>
  <si>
    <t xml:space="preserve">   C</t>
  </si>
  <si>
    <t>Fujirebio</t>
  </si>
  <si>
    <t xml:space="preserve">   c</t>
  </si>
  <si>
    <t>Grifols</t>
  </si>
  <si>
    <t xml:space="preserve">   Duffy</t>
  </si>
  <si>
    <t>Hologic</t>
  </si>
  <si>
    <t>Total</t>
  </si>
  <si>
    <t xml:space="preserve">   E</t>
  </si>
  <si>
    <t>LabCorp</t>
  </si>
  <si>
    <t xml:space="preserve">   e</t>
  </si>
  <si>
    <t>Proteome Sciences</t>
  </si>
  <si>
    <t>Enter Number</t>
  </si>
  <si>
    <t xml:space="preserve">   I, i</t>
  </si>
  <si>
    <t>Quest Diagnostics</t>
  </si>
  <si>
    <t xml:space="preserve">Of Countries </t>
  </si>
  <si>
    <t xml:space="preserve">Cost/Country </t>
  </si>
  <si>
    <t xml:space="preserve">Total </t>
  </si>
  <si>
    <t xml:space="preserve">   Kell</t>
  </si>
  <si>
    <t>QuidelOrtho</t>
  </si>
  <si>
    <t xml:space="preserve">   Kidd</t>
  </si>
  <si>
    <t>Roche</t>
  </si>
  <si>
    <t xml:space="preserve">   Le A, B</t>
  </si>
  <si>
    <t>Siemens Healthineers</t>
  </si>
  <si>
    <t xml:space="preserve">   MN</t>
  </si>
  <si>
    <t>Tecan</t>
  </si>
  <si>
    <t xml:space="preserve">   P</t>
  </si>
  <si>
    <t>Thermo Fisher</t>
  </si>
  <si>
    <t xml:space="preserve">   S</t>
  </si>
  <si>
    <t>Werfen/Immucor</t>
  </si>
  <si>
    <t xml:space="preserve">   s</t>
  </si>
  <si>
    <t>Antiglobulin</t>
  </si>
  <si>
    <t xml:space="preserve">   C3</t>
  </si>
  <si>
    <t xml:space="preserve">   C3 + IgG</t>
  </si>
  <si>
    <t xml:space="preserve">   Direct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</si>
  <si>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</si>
  <si>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 xml:space="preserve">   IgG</t>
  </si>
  <si>
    <t>Crossmatching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</si>
  <si>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</si>
  <si>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   Full Spin</t>
  </si>
  <si>
    <t xml:space="preserve">   Immediate Spin</t>
  </si>
  <si>
    <t>Rh</t>
  </si>
  <si>
    <t xml:space="preserve">   D</t>
  </si>
  <si>
    <t xml:space="preserve">   Du</t>
  </si>
  <si>
    <t>Infectious Disease Screening</t>
  </si>
  <si>
    <t>AIDS</t>
  </si>
  <si>
    <t xml:space="preserve">   HIV NAT</t>
  </si>
  <si>
    <t xml:space="preserve">   HIV-1/2</t>
  </si>
  <si>
    <t>Cytomegalovirus</t>
  </si>
  <si>
    <t>Hepatitis</t>
  </si>
  <si>
    <t xml:space="preserve">   ALT/SGPT</t>
  </si>
  <si>
    <t xml:space="preserve">   Anti-HBc</t>
  </si>
  <si>
    <t xml:space="preserve">   HAV NAT</t>
  </si>
  <si>
    <t xml:space="preserve">   HBV NAT</t>
  </si>
  <si>
    <t xml:space="preserve">   HBs Ag</t>
  </si>
  <si>
    <t xml:space="preserve">   HCV</t>
  </si>
  <si>
    <t xml:space="preserve">   HCV NAT</t>
  </si>
  <si>
    <t xml:space="preserve">   HTLV-I/II</t>
  </si>
  <si>
    <t>Parvovirus B19 NAT</t>
  </si>
  <si>
    <t>Syphilis</t>
  </si>
  <si>
    <t>West Nile Virus NAT</t>
  </si>
  <si>
    <t>Mexico</t>
  </si>
  <si>
    <t>Canada</t>
  </si>
  <si>
    <t>US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</si>
  <si>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</si>
  <si>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</si>
  <si>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2024 Test Volume</t>
  </si>
  <si>
    <t>2024-2029 Volume Forecasts</t>
  </si>
  <si>
    <t>2024 Sales</t>
  </si>
  <si>
    <t>Immunohematology Test Forecasts</t>
  </si>
  <si>
    <t>2024-2029 Sales Forecasts</t>
  </si>
  <si>
    <t>2024 Supplier Shares</t>
  </si>
  <si>
    <t>Blood Screening Test Forecasts</t>
  </si>
  <si>
    <t>Danaher</t>
  </si>
  <si>
    <t>Country Test Categories/Analyses</t>
  </si>
  <si>
    <t xml:space="preserve">                                    Total</t>
  </si>
  <si>
    <t>Your data will be sent in PDF and Excel formats.</t>
  </si>
  <si>
    <t>North America Blood Banking/Immunohematology/Transfusion Database and Analyses</t>
  </si>
  <si>
    <t xml:space="preserve">Countries </t>
  </si>
  <si>
    <t>All North America</t>
  </si>
  <si>
    <t>All</t>
  </si>
  <si>
    <t>Companies</t>
  </si>
  <si>
    <t>To calculate your cost, select the data and analyses you need*</t>
  </si>
  <si>
    <t xml:space="preserve">Select  </t>
  </si>
  <si>
    <t>Company Profiles</t>
  </si>
  <si>
    <t>Your Data (x)</t>
  </si>
  <si>
    <t xml:space="preserve">    Your Cost:</t>
  </si>
  <si>
    <t>North America Test Categories and 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</si>
</sst>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"/>
      <family val="2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11" fillId="0" borderId="0" xfId="1" applyFont="1"/>
    <xf numFmtId="0" fontId="0" fillId="0" borderId="0" xfId="0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/>
    </xf>
    <xf numFmtId="0" fontId="15" fillId="0" borderId="0" xfId="0" applyFont="1" applyAlignment="1">
      <alignment vertical="center"/>
    </xf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8" fillId="2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16" fillId="4" borderId="0" xfId="0" applyFont="1" applyFill="1" applyAlignment="1">
      <alignment horizontal="center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9" fillId="0" borderId="0" xfId="0" applyFont="1" applyAlignment="1">
      <alignment horizontal="center"/>
    </xf>
    <xf numFmtId="0" fontId="1" fillId="3" borderId="0" xfId="0" applyFont="1" applyFill="1"/>
    <xf numFmtId="0" fontId="20" fillId="3" borderId="0" xfId="0" applyFont="1" applyFill="1"/>
    <xf numFmtId="3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1" fillId="0" borderId="0" xfId="0" applyFont="1"/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18" fillId="4" borderId="0" xfId="0" applyFont="1" applyFill="1"/>
    <xf numFmtId="0" fontId="0" fillId="4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8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center"/>
    </xf>
    <xf numFmtId="38" fontId="18" fillId="0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5" borderId="0" xfId="0" applyFill="1"/>
    <xf numFmtId="0" fontId="27" fillId="0" borderId="0" xfId="0" applyFont="1"/>
    <xf numFmtId="164" fontId="27" fillId="0" borderId="0" xfId="0" applyNumberFormat="1" applyFont="1" applyAlignment="1">
      <alignment horizontal="center"/>
    </xf>
    <xf numFmtId="0" fontId="27" fillId="6" borderId="0" xfId="0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ont="1" applyFill="1"/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workbookViewId="0"/>
  </sheetViews>
  <sheetFormatPr defaultRowHeight="15" x14ac:dyDescent="0.25"/>
  <cols>
    <col min="1" max="1" width="34.140625" customWidth="1"/>
    <col min="2" max="2" width="19.42578125" customWidth="1"/>
    <col min="3" max="3" width="27.140625" customWidth="1"/>
    <col min="4" max="4" width="17.7109375" customWidth="1"/>
    <col min="5" max="5" width="21.7109375" customWidth="1"/>
    <col min="6" max="6" width="46.140625" customWidth="1"/>
    <col min="7" max="7" width="13.42578125" customWidth="1"/>
    <col min="8" max="8" width="13.140625" customWidth="1"/>
    <col min="9" max="9" width="11.85546875" customWidth="1"/>
    <col min="10" max="10" width="12" customWidth="1"/>
    <col min="11" max="11" width="11.28515625" customWidth="1"/>
    <col min="13" max="13" width="10" customWidth="1"/>
  </cols>
  <sheetData>
    <row r="1" spans="1:15" s="55" customFormat="1" ht="20.25" x14ac:dyDescent="0.35">
      <c r="A1" s="70" t="s">
        <v>101</v>
      </c>
      <c r="F1" s="56"/>
    </row>
    <row r="3" spans="1:15" s="2" customFormat="1" ht="15.75" x14ac:dyDescent="0.25">
      <c r="A3" s="4" t="s">
        <v>88</v>
      </c>
      <c r="B3" s="3"/>
    </row>
    <row r="4" spans="1:15" x14ac:dyDescent="0.25">
      <c r="A4" s="71"/>
      <c r="B4" s="71"/>
      <c r="C4" s="71"/>
      <c r="D4" s="71"/>
      <c r="E4" s="71"/>
      <c r="F4" s="71"/>
    </row>
    <row r="5" spans="1:15" ht="15.75" x14ac:dyDescent="0.25">
      <c r="A5" s="72" t="s">
        <v>89</v>
      </c>
      <c r="B5" s="72" t="s">
        <v>102</v>
      </c>
      <c r="C5" s="72" t="s">
        <v>0</v>
      </c>
      <c r="D5" s="72" t="s">
        <v>1</v>
      </c>
      <c r="E5" s="72" t="s">
        <v>105</v>
      </c>
      <c r="F5" s="73" t="s">
        <v>106</v>
      </c>
      <c r="G5" s="6"/>
      <c r="H5" s="6"/>
    </row>
    <row r="6" spans="1:15" ht="18.75" x14ac:dyDescent="0.3">
      <c r="A6" s="5"/>
      <c r="B6" s="5"/>
      <c r="C6" s="5"/>
      <c r="D6" s="5"/>
      <c r="E6" s="5"/>
      <c r="F6" s="9"/>
      <c r="I6" s="10"/>
      <c r="K6" s="9"/>
      <c r="L6" s="10"/>
      <c r="M6" s="10"/>
      <c r="N6" s="1"/>
      <c r="O6" s="1"/>
    </row>
    <row r="7" spans="1:15" ht="15.75" x14ac:dyDescent="0.25">
      <c r="A7" s="7" t="s">
        <v>2</v>
      </c>
      <c r="B7" s="8" t="s">
        <v>103</v>
      </c>
      <c r="C7" s="7" t="s">
        <v>3</v>
      </c>
      <c r="D7" s="7" t="s">
        <v>4</v>
      </c>
      <c r="E7" s="7" t="s">
        <v>5</v>
      </c>
      <c r="F7" s="14"/>
      <c r="G7" s="15" t="s">
        <v>104</v>
      </c>
      <c r="H7" s="74" t="s">
        <v>107</v>
      </c>
      <c r="I7" s="57"/>
      <c r="J7" s="57"/>
      <c r="K7" s="57"/>
    </row>
    <row r="8" spans="1:15" ht="15.75" x14ac:dyDescent="0.25">
      <c r="A8" s="11"/>
      <c r="B8" s="12" t="s">
        <v>86</v>
      </c>
      <c r="C8" t="s">
        <v>90</v>
      </c>
      <c r="D8" t="s">
        <v>108</v>
      </c>
      <c r="E8" s="13" t="s">
        <v>7</v>
      </c>
      <c r="F8" s="17" t="s">
        <v>111</v>
      </c>
      <c r="G8" s="69" t="s">
        <v>10</v>
      </c>
      <c r="H8" s="75" t="s">
        <v>109</v>
      </c>
      <c r="I8" s="59"/>
      <c r="J8" s="58"/>
      <c r="K8" s="58"/>
    </row>
    <row r="9" spans="1:15" ht="15.75" x14ac:dyDescent="0.25">
      <c r="A9" s="16" t="s">
        <v>8</v>
      </c>
      <c r="B9" s="12" t="s">
        <v>85</v>
      </c>
      <c r="C9" t="s">
        <v>91</v>
      </c>
      <c r="D9" t="s">
        <v>9</v>
      </c>
      <c r="E9" s="13" t="s">
        <v>12</v>
      </c>
      <c r="F9" s="19"/>
      <c r="G9" s="20"/>
      <c r="I9" s="61"/>
      <c r="J9" s="60"/>
      <c r="K9" s="60"/>
    </row>
    <row r="10" spans="1:15" x14ac:dyDescent="0.25">
      <c r="A10" s="18"/>
      <c r="B10" s="12" t="s">
        <v>87</v>
      </c>
      <c r="C10" t="s">
        <v>92</v>
      </c>
      <c r="D10" t="s">
        <v>11</v>
      </c>
      <c r="E10" s="13" t="s">
        <v>14</v>
      </c>
      <c r="F10" s="21" t="s">
        <v>93</v>
      </c>
      <c r="G10" s="22">
        <v>950</v>
      </c>
      <c r="H10" s="26"/>
      <c r="I10" s="62"/>
      <c r="J10" s="62"/>
      <c r="K10" s="62"/>
    </row>
    <row r="11" spans="1:15" x14ac:dyDescent="0.25">
      <c r="A11" s="13" t="s">
        <v>2</v>
      </c>
      <c r="B11" s="12"/>
      <c r="C11" t="s">
        <v>94</v>
      </c>
      <c r="D11" t="s">
        <v>13</v>
      </c>
      <c r="E11" s="13" t="s">
        <v>17</v>
      </c>
      <c r="F11" s="23" t="s">
        <v>18</v>
      </c>
      <c r="G11" s="24">
        <v>250</v>
      </c>
      <c r="H11" s="42"/>
      <c r="I11" s="64"/>
      <c r="J11" s="63"/>
      <c r="K11" s="63"/>
    </row>
    <row r="12" spans="1:15" x14ac:dyDescent="0.25">
      <c r="A12" s="13" t="s">
        <v>15</v>
      </c>
      <c r="B12" s="12"/>
      <c r="C12" t="s">
        <v>95</v>
      </c>
      <c r="D12" t="s">
        <v>16</v>
      </c>
      <c r="E12" s="13" t="s">
        <v>20</v>
      </c>
      <c r="F12" s="21" t="s">
        <v>96</v>
      </c>
      <c r="G12" s="27">
        <v>950</v>
      </c>
      <c r="H12" s="26"/>
      <c r="I12" s="64"/>
      <c r="J12" s="63"/>
      <c r="K12" s="63"/>
    </row>
    <row r="13" spans="1:15" x14ac:dyDescent="0.25">
      <c r="A13" s="13" t="s">
        <v>19</v>
      </c>
      <c r="E13" s="13" t="s">
        <v>97</v>
      </c>
      <c r="F13" s="23" t="s">
        <v>18</v>
      </c>
      <c r="G13" s="24">
        <v>250</v>
      </c>
      <c r="H13" s="42"/>
      <c r="I13" s="64"/>
      <c r="J13" s="63"/>
      <c r="K13" s="63"/>
    </row>
    <row r="14" spans="1:15" x14ac:dyDescent="0.25">
      <c r="A14" s="13" t="s">
        <v>21</v>
      </c>
      <c r="E14" s="13" t="s">
        <v>22</v>
      </c>
      <c r="F14" s="21" t="s">
        <v>6</v>
      </c>
      <c r="G14" s="26">
        <v>450</v>
      </c>
      <c r="H14" s="26"/>
      <c r="I14" s="64"/>
      <c r="J14" s="65"/>
      <c r="K14" s="65"/>
    </row>
    <row r="15" spans="1:15" x14ac:dyDescent="0.25">
      <c r="A15" s="13" t="s">
        <v>23</v>
      </c>
      <c r="E15" s="13" t="s">
        <v>24</v>
      </c>
      <c r="F15" s="23" t="s">
        <v>13</v>
      </c>
      <c r="G15" s="28">
        <v>350</v>
      </c>
      <c r="H15" s="42"/>
      <c r="I15" s="65"/>
      <c r="J15" s="65"/>
      <c r="K15" s="65"/>
    </row>
    <row r="16" spans="1:15" x14ac:dyDescent="0.25">
      <c r="A16" s="13" t="s">
        <v>25</v>
      </c>
      <c r="E16" s="13" t="s">
        <v>26</v>
      </c>
      <c r="F16" s="21" t="s">
        <v>16</v>
      </c>
      <c r="G16" s="68">
        <v>300</v>
      </c>
      <c r="H16" s="26"/>
      <c r="I16" s="66"/>
      <c r="J16" s="66"/>
      <c r="K16" s="66"/>
    </row>
    <row r="17" spans="1:12" x14ac:dyDescent="0.25">
      <c r="A17" s="13" t="s">
        <v>27</v>
      </c>
      <c r="E17" s="13" t="s">
        <v>28</v>
      </c>
      <c r="F17" s="23" t="s">
        <v>9</v>
      </c>
      <c r="G17" s="28">
        <v>250</v>
      </c>
      <c r="I17" s="65"/>
      <c r="J17" s="65"/>
      <c r="K17" s="65"/>
    </row>
    <row r="18" spans="1:12" x14ac:dyDescent="0.25">
      <c r="A18" s="13" t="s">
        <v>29</v>
      </c>
      <c r="E18" s="13" t="s">
        <v>30</v>
      </c>
      <c r="F18" s="76" t="s">
        <v>11</v>
      </c>
      <c r="G18" s="29">
        <v>150</v>
      </c>
      <c r="H18" s="77"/>
      <c r="I18" s="67"/>
      <c r="J18" s="66"/>
      <c r="K18" s="66"/>
    </row>
    <row r="19" spans="1:12" x14ac:dyDescent="0.25">
      <c r="A19" s="13" t="s">
        <v>32</v>
      </c>
      <c r="E19" s="13" t="s">
        <v>33</v>
      </c>
      <c r="F19" s="48" t="s">
        <v>31</v>
      </c>
      <c r="G19" s="30">
        <f>SUM(G10:G18)</f>
        <v>3900</v>
      </c>
      <c r="I19" s="30"/>
      <c r="J19" s="30"/>
      <c r="K19" s="30"/>
    </row>
    <row r="20" spans="1:12" x14ac:dyDescent="0.25">
      <c r="A20" s="13" t="s">
        <v>34</v>
      </c>
      <c r="E20" s="13" t="s">
        <v>35</v>
      </c>
      <c r="G20" s="78" t="s">
        <v>110</v>
      </c>
      <c r="H20" s="79">
        <f>SUMIF(H10:H18,"&lt;&gt;",G10:G18)</f>
        <v>0</v>
      </c>
    </row>
    <row r="21" spans="1:12" x14ac:dyDescent="0.25">
      <c r="A21" s="13" t="s">
        <v>37</v>
      </c>
      <c r="E21" s="13" t="s">
        <v>38</v>
      </c>
    </row>
    <row r="22" spans="1:12" x14ac:dyDescent="0.25">
      <c r="A22" s="13" t="s">
        <v>42</v>
      </c>
      <c r="E22" s="13" t="s">
        <v>43</v>
      </c>
      <c r="F22" s="48"/>
      <c r="G22" s="30"/>
      <c r="H22" s="30"/>
      <c r="I22" s="30"/>
      <c r="J22" s="30"/>
      <c r="K22" s="30"/>
      <c r="L22" s="30"/>
    </row>
    <row r="23" spans="1:12" x14ac:dyDescent="0.25">
      <c r="A23" s="13" t="s">
        <v>44</v>
      </c>
      <c r="E23" s="13" t="s">
        <v>45</v>
      </c>
      <c r="F23" s="31"/>
      <c r="G23" s="32" t="s">
        <v>36</v>
      </c>
      <c r="H23" s="31"/>
      <c r="I23" s="31"/>
      <c r="J23" s="80" t="s">
        <v>107</v>
      </c>
    </row>
    <row r="24" spans="1:12" x14ac:dyDescent="0.25">
      <c r="A24" s="13" t="s">
        <v>46</v>
      </c>
      <c r="E24" s="13" t="s">
        <v>47</v>
      </c>
      <c r="F24" s="33" t="s">
        <v>98</v>
      </c>
      <c r="G24" s="33" t="s">
        <v>39</v>
      </c>
      <c r="H24" s="33" t="s">
        <v>40</v>
      </c>
      <c r="I24" s="33" t="s">
        <v>41</v>
      </c>
      <c r="J24" s="81" t="s">
        <v>109</v>
      </c>
    </row>
    <row r="25" spans="1:12" x14ac:dyDescent="0.25">
      <c r="A25" s="13" t="s">
        <v>48</v>
      </c>
      <c r="E25" s="13" t="s">
        <v>49</v>
      </c>
    </row>
    <row r="26" spans="1:12" ht="15.75" x14ac:dyDescent="0.25">
      <c r="A26" s="13" t="s">
        <v>50</v>
      </c>
      <c r="B26" s="8"/>
      <c r="E26" s="13" t="s">
        <v>51</v>
      </c>
      <c r="F26" s="49" t="s">
        <v>93</v>
      </c>
      <c r="G26" s="34"/>
      <c r="H26" s="35">
        <v>150</v>
      </c>
      <c r="I26" s="35">
        <f>H26*G26</f>
        <v>0</v>
      </c>
      <c r="J26" s="82"/>
    </row>
    <row r="27" spans="1:12" x14ac:dyDescent="0.25">
      <c r="A27" s="13" t="s">
        <v>52</v>
      </c>
      <c r="E27" s="13" t="s">
        <v>53</v>
      </c>
      <c r="F27" s="23" t="s">
        <v>18</v>
      </c>
      <c r="G27" s="25"/>
      <c r="H27" s="28">
        <v>75</v>
      </c>
      <c r="I27" s="28">
        <f>H27*G27</f>
        <v>0</v>
      </c>
      <c r="J27" s="42"/>
    </row>
    <row r="28" spans="1:12" x14ac:dyDescent="0.25">
      <c r="A28" s="13" t="s">
        <v>54</v>
      </c>
      <c r="F28" s="49" t="s">
        <v>96</v>
      </c>
      <c r="G28" s="34"/>
      <c r="H28" s="37">
        <v>150</v>
      </c>
      <c r="I28" s="37">
        <f>H28*G28</f>
        <v>0</v>
      </c>
      <c r="J28" s="82"/>
    </row>
    <row r="29" spans="1:12" x14ac:dyDescent="0.25">
      <c r="A29" s="13" t="s">
        <v>55</v>
      </c>
      <c r="F29" s="23" t="s">
        <v>18</v>
      </c>
      <c r="G29" s="25"/>
      <c r="H29" s="28">
        <v>75</v>
      </c>
      <c r="I29" s="28">
        <f>H29*G29</f>
        <v>0</v>
      </c>
      <c r="J29" s="42"/>
    </row>
    <row r="30" spans="1:12" ht="18.75" x14ac:dyDescent="0.3">
      <c r="A30" s="13" t="s">
        <v>56</v>
      </c>
      <c r="C30" s="38"/>
      <c r="F30" s="31" t="s">
        <v>6</v>
      </c>
      <c r="G30" s="34"/>
      <c r="H30" s="37">
        <v>250</v>
      </c>
      <c r="I30" s="37">
        <v>250</v>
      </c>
      <c r="J30" s="82"/>
    </row>
    <row r="31" spans="1:12" x14ac:dyDescent="0.25">
      <c r="A31" s="13" t="s">
        <v>57</v>
      </c>
      <c r="F31" s="36" t="s">
        <v>13</v>
      </c>
      <c r="H31" s="42">
        <v>250</v>
      </c>
      <c r="I31" s="42">
        <v>250</v>
      </c>
      <c r="J31" s="42"/>
    </row>
    <row r="32" spans="1:12" x14ac:dyDescent="0.25">
      <c r="A32" s="13" t="s">
        <v>58</v>
      </c>
      <c r="F32" s="31" t="s">
        <v>16</v>
      </c>
      <c r="G32" s="50"/>
      <c r="H32" s="51">
        <v>200</v>
      </c>
      <c r="I32" s="51">
        <v>200</v>
      </c>
      <c r="J32" s="82"/>
    </row>
    <row r="33" spans="1:10" x14ac:dyDescent="0.25">
      <c r="A33" s="13" t="s">
        <v>60</v>
      </c>
      <c r="F33" s="36" t="s">
        <v>9</v>
      </c>
      <c r="G33" s="40"/>
      <c r="H33" s="52">
        <v>200</v>
      </c>
      <c r="I33" s="52">
        <v>200</v>
      </c>
    </row>
    <row r="34" spans="1:10" x14ac:dyDescent="0.25">
      <c r="A34" s="13" t="s">
        <v>61</v>
      </c>
      <c r="C34" s="42"/>
      <c r="D34" s="41"/>
      <c r="E34" s="42"/>
      <c r="F34" s="83" t="s">
        <v>11</v>
      </c>
      <c r="G34" s="83"/>
      <c r="H34" s="51">
        <v>150</v>
      </c>
      <c r="I34" s="53">
        <v>150</v>
      </c>
      <c r="J34" s="84"/>
    </row>
    <row r="35" spans="1:10" x14ac:dyDescent="0.25">
      <c r="A35" s="13" t="s">
        <v>63</v>
      </c>
      <c r="C35" s="42"/>
      <c r="D35" s="41"/>
      <c r="E35" s="42"/>
      <c r="F35" s="39" t="s">
        <v>99</v>
      </c>
      <c r="H35" s="42"/>
      <c r="I35" s="30">
        <f>SUM(I26:I34)</f>
        <v>1050</v>
      </c>
    </row>
    <row r="36" spans="1:10" x14ac:dyDescent="0.25">
      <c r="A36" s="13" t="s">
        <v>64</v>
      </c>
      <c r="C36" s="42"/>
      <c r="D36" s="41"/>
      <c r="E36" s="42"/>
      <c r="F36" s="39"/>
      <c r="H36" s="42"/>
      <c r="I36" s="78" t="s">
        <v>110</v>
      </c>
      <c r="J36" s="79">
        <f>SUMIF(J26:J34,"&lt;&gt;",I26:I34)</f>
        <v>0</v>
      </c>
    </row>
    <row r="37" spans="1:10" x14ac:dyDescent="0.25">
      <c r="A37" s="13" t="s">
        <v>65</v>
      </c>
      <c r="C37" s="42"/>
      <c r="D37" s="41"/>
      <c r="E37" s="42"/>
      <c r="J37" s="79"/>
    </row>
    <row r="38" spans="1:10" ht="15.75" x14ac:dyDescent="0.25">
      <c r="A38" s="13" t="s">
        <v>66</v>
      </c>
      <c r="C38" s="42"/>
      <c r="D38" s="41"/>
      <c r="E38" s="42"/>
      <c r="F38" s="4" t="s">
        <v>59</v>
      </c>
    </row>
    <row r="39" spans="1:10" ht="15.75" x14ac:dyDescent="0.25">
      <c r="A39" s="13" t="s">
        <v>67</v>
      </c>
      <c r="C39" s="42"/>
      <c r="D39" s="41"/>
      <c r="E39" s="43"/>
      <c r="F39" s="4" t="s">
        <v>100</v>
      </c>
    </row>
    <row r="40" spans="1:10" ht="15.75" x14ac:dyDescent="0.25">
      <c r="A40" s="13"/>
      <c r="C40" s="42"/>
      <c r="D40" s="41"/>
      <c r="E40" s="54"/>
      <c r="F40" s="4" t="s">
        <v>62</v>
      </c>
    </row>
    <row r="41" spans="1:10" ht="15.75" x14ac:dyDescent="0.25">
      <c r="A41" s="16" t="s">
        <v>68</v>
      </c>
      <c r="C41" s="54"/>
      <c r="D41" s="44"/>
      <c r="E41" s="54"/>
    </row>
    <row r="42" spans="1:10" x14ac:dyDescent="0.25">
      <c r="A42" s="18"/>
      <c r="C42" s="54"/>
      <c r="D42" s="44"/>
    </row>
    <row r="43" spans="1:10" x14ac:dyDescent="0.25">
      <c r="A43" s="13" t="s">
        <v>2</v>
      </c>
    </row>
    <row r="44" spans="1:10" x14ac:dyDescent="0.25">
      <c r="A44" s="13" t="s">
        <v>69</v>
      </c>
    </row>
    <row r="45" spans="1:10" x14ac:dyDescent="0.25">
      <c r="A45" s="13" t="s">
        <v>70</v>
      </c>
    </row>
    <row r="46" spans="1:10" x14ac:dyDescent="0.25">
      <c r="A46" s="13" t="s">
        <v>71</v>
      </c>
    </row>
    <row r="47" spans="1:10" x14ac:dyDescent="0.25">
      <c r="A47" s="13" t="s">
        <v>72</v>
      </c>
    </row>
    <row r="48" spans="1:10" x14ac:dyDescent="0.25">
      <c r="A48" s="13" t="s">
        <v>73</v>
      </c>
    </row>
    <row r="49" spans="1:1" x14ac:dyDescent="0.25">
      <c r="A49" s="13" t="s">
        <v>74</v>
      </c>
    </row>
    <row r="50" spans="1:1" x14ac:dyDescent="0.25">
      <c r="A50" s="13" t="s">
        <v>75</v>
      </c>
    </row>
    <row r="51" spans="1:1" x14ac:dyDescent="0.25">
      <c r="A51" s="13" t="s">
        <v>76</v>
      </c>
    </row>
    <row r="52" spans="1:1" x14ac:dyDescent="0.25">
      <c r="A52" s="13" t="s">
        <v>77</v>
      </c>
    </row>
    <row r="53" spans="1:1" x14ac:dyDescent="0.25">
      <c r="A53" s="13" t="s">
        <v>78</v>
      </c>
    </row>
    <row r="54" spans="1:1" x14ac:dyDescent="0.25">
      <c r="A54" s="13" t="s">
        <v>79</v>
      </c>
    </row>
    <row r="55" spans="1:1" x14ac:dyDescent="0.25">
      <c r="A55" s="13" t="s">
        <v>80</v>
      </c>
    </row>
    <row r="56" spans="1:1" x14ac:dyDescent="0.25">
      <c r="A56" s="13" t="s">
        <v>81</v>
      </c>
    </row>
    <row r="57" spans="1:1" x14ac:dyDescent="0.25">
      <c r="A57" s="13" t="s">
        <v>82</v>
      </c>
    </row>
    <row r="58" spans="1:1" x14ac:dyDescent="0.25">
      <c r="A58" s="13" t="s">
        <v>83</v>
      </c>
    </row>
    <row r="59" spans="1:1" x14ac:dyDescent="0.25">
      <c r="A59" s="13" t="s">
        <v>84</v>
      </c>
    </row>
    <row r="64" spans="1:1" x14ac:dyDescent="0.25">
      <c r="A64" s="45"/>
    </row>
    <row r="65" spans="1:2" ht="15.75" x14ac:dyDescent="0.25">
      <c r="B65" s="8"/>
    </row>
    <row r="80" spans="1:2" x14ac:dyDescent="0.25">
      <c r="A80" s="45"/>
    </row>
    <row r="88" spans="2:2" ht="15.75" x14ac:dyDescent="0.25">
      <c r="B88" s="8"/>
    </row>
    <row r="100" spans="1:2" ht="15.75" x14ac:dyDescent="0.25">
      <c r="B100" s="8"/>
    </row>
    <row r="104" spans="1:2" x14ac:dyDescent="0.25">
      <c r="A104" s="46"/>
    </row>
    <row r="122" spans="1:1" x14ac:dyDescent="0.25">
      <c r="A122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Blood Banking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2025-01-29T20:22:55Z</dcterms:created>
  <dcterms:modified xsi:type="dcterms:W3CDTF">2025-02-14T18:57:58Z</dcterms:modified>
</cp:coreProperties>
</file>